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Success Tools\"/>
    </mc:Choice>
  </mc:AlternateContent>
  <xr:revisionPtr revIDLastSave="0" documentId="8_{2B3FA0E5-8853-4C2B-B2D2-A20FD8EA5B1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NA w Paycheck Protection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D14" i="1" s="1"/>
  <c r="F8" i="1"/>
  <c r="F7" i="1"/>
  <c r="F9" i="1" l="1"/>
  <c r="J16" i="1"/>
  <c r="I16" i="1"/>
  <c r="G8" i="1" l="1"/>
  <c r="D8" i="1"/>
  <c r="I12" i="1" l="1"/>
  <c r="D7" i="1" l="1"/>
  <c r="D9" i="1" s="1"/>
  <c r="J4" i="1" s="1"/>
  <c r="J2" i="1" s="1"/>
  <c r="G12" i="1" l="1"/>
  <c r="G9" i="1" l="1"/>
  <c r="G7" i="1"/>
  <c r="G4" i="1"/>
  <c r="G14" i="1" l="1"/>
  <c r="G16" i="1" s="1"/>
</calcChain>
</file>

<file path=xl/sharedStrings.xml><?xml version="1.0" encoding="utf-8"?>
<sst xmlns="http://schemas.openxmlformats.org/spreadsheetml/2006/main" count="45" uniqueCount="40">
  <si>
    <t>Home</t>
  </si>
  <si>
    <t>Autos</t>
  </si>
  <si>
    <t>Credit</t>
  </si>
  <si>
    <t>Other</t>
  </si>
  <si>
    <t xml:space="preserve">Annual </t>
  </si>
  <si>
    <t>Total</t>
  </si>
  <si>
    <t># Children</t>
  </si>
  <si>
    <t>Ave 4 Year</t>
  </si>
  <si>
    <t>Life Needs Overview</t>
  </si>
  <si>
    <t>Current Life Coverage</t>
  </si>
  <si>
    <t>Life Needs</t>
  </si>
  <si>
    <t>Liabilities</t>
  </si>
  <si>
    <t>Income</t>
  </si>
  <si>
    <t>Education</t>
  </si>
  <si>
    <t>Yrs. to Replace</t>
  </si>
  <si>
    <t xml:space="preserve">Final Expenses </t>
  </si>
  <si>
    <t>Pay Check Protection Overview</t>
  </si>
  <si>
    <t xml:space="preserve">Monthly Bills </t>
  </si>
  <si>
    <t>Mortgage/Rent</t>
  </si>
  <si>
    <t>Auto Payments</t>
  </si>
  <si>
    <t>Utilities</t>
  </si>
  <si>
    <t>Insurance</t>
  </si>
  <si>
    <t>Phone</t>
  </si>
  <si>
    <t>Groceries/ Food</t>
  </si>
  <si>
    <t>Gas</t>
  </si>
  <si>
    <t>Monthly Amt</t>
  </si>
  <si>
    <t>Other Debt:</t>
  </si>
  <si>
    <t>Monthly Amount</t>
  </si>
  <si>
    <t xml:space="preserve">Cost Per month </t>
  </si>
  <si>
    <t xml:space="preserve">Max Amount </t>
  </si>
  <si>
    <t>Car Payment</t>
  </si>
  <si>
    <t>Mortgage + Auto Payment</t>
  </si>
  <si>
    <r>
      <t xml:space="preserve">Based on the amount of money in checking and savings today, how many months bills could you comfortably pay if your paycheck didn't come in? </t>
    </r>
    <r>
      <rPr>
        <b/>
        <u/>
        <sz val="11"/>
        <color theme="1"/>
        <rFont val="Calibri"/>
        <family val="2"/>
        <scheme val="minor"/>
      </rPr>
      <t>1 Month 2 Months 3 Months</t>
    </r>
  </si>
  <si>
    <t>Spouse</t>
  </si>
  <si>
    <t>Primary</t>
  </si>
  <si>
    <t>Lifetime Earnings</t>
  </si>
  <si>
    <t>Age</t>
  </si>
  <si>
    <t>Monthly Income</t>
  </si>
  <si>
    <t>Budget vs Income %</t>
  </si>
  <si>
    <t>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</si>
</sst>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&quot;$&quot;#,##0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0" fontId="1" fillId="2" borderId="4" xfId="0" applyFont="1" applyFill="1" applyBorder="1"/>
    <xf numFmtId="164" fontId="1" fillId="0" borderId="4" xfId="0" applyNumberFormat="1" applyFont="1" applyBorder="1" applyAlignment="1">
      <alignment horizontal="center"/>
    </xf>
    <xf numFmtId="0" fontId="0" fillId="0" borderId="8" xfId="0" applyBorder="1"/>
    <xf numFmtId="164" fontId="2" fillId="3" borderId="4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0" fontId="1" fillId="2" borderId="9" xfId="0" applyFont="1" applyFill="1" applyBorder="1"/>
    <xf numFmtId="0" fontId="1" fillId="2" borderId="15" xfId="0" applyFont="1" applyFill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7" xfId="0" applyFont="1" applyBorder="1" applyAlignment="1">
      <alignment horizontal="right"/>
    </xf>
    <xf numFmtId="0" fontId="0" fillId="0" borderId="19" xfId="0" applyBorder="1"/>
    <xf numFmtId="164" fontId="8" fillId="0" borderId="2" xfId="0" applyNumberFormat="1" applyFont="1" applyBorder="1" applyAlignment="1">
      <alignment horizontal="center"/>
    </xf>
    <xf numFmtId="164" fontId="8" fillId="0" borderId="18" xfId="0" applyNumberFormat="1" applyFont="1" applyBorder="1" applyAlignment="1">
      <alignment horizontal="center"/>
    </xf>
    <xf numFmtId="0" fontId="1" fillId="2" borderId="20" xfId="0" applyFont="1" applyFill="1" applyBorder="1"/>
    <xf numFmtId="0" fontId="3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7" xfId="0" applyFont="1" applyBorder="1"/>
    <xf numFmtId="0" fontId="3" fillId="0" borderId="9" xfId="0" applyFont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2" borderId="24" xfId="0" applyFill="1" applyBorder="1"/>
    <xf numFmtId="0" fontId="1" fillId="2" borderId="7" xfId="0" applyFont="1" applyFill="1" applyBorder="1" applyAlignment="1">
      <alignment horizontal="right"/>
    </xf>
    <xf numFmtId="164" fontId="5" fillId="0" borderId="7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5" fontId="1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2" borderId="26" xfId="0" applyFont="1" applyFill="1" applyBorder="1"/>
    <xf numFmtId="0" fontId="1" fillId="0" borderId="27" xfId="0" applyFont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0" borderId="27" xfId="0" applyFont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164" fontId="1" fillId="2" borderId="18" xfId="0" applyNumberFormat="1" applyFont="1" applyFill="1" applyBorder="1" applyAlignment="1">
      <alignment horizontal="center"/>
    </xf>
    <xf numFmtId="164" fontId="10" fillId="0" borderId="1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0" fillId="0" borderId="31" xfId="0" applyBorder="1"/>
    <xf numFmtId="0" fontId="11" fillId="0" borderId="29" xfId="0" applyFont="1" applyBorder="1"/>
    <xf numFmtId="164" fontId="12" fillId="0" borderId="29" xfId="0" applyNumberFormat="1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9" fontId="0" fillId="2" borderId="30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9" fontId="1" fillId="0" borderId="27" xfId="0" applyNumberFormat="1" applyFont="1" applyBorder="1"/>
    <xf numFmtId="165" fontId="1" fillId="0" borderId="2" xfId="0" applyNumberFormat="1" applyFont="1" applyBorder="1" applyAlignment="1">
      <alignment horizontal="center"/>
    </xf>
    <xf numFmtId="165" fontId="1" fillId="2" borderId="15" xfId="0" applyNumberFormat="1" applyFont="1" applyFill="1" applyBorder="1"/>
    <xf numFmtId="0" fontId="1" fillId="0" borderId="2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5" fillId="0" borderId="1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8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="50" zoomScaleNormal="50" workbookViewId="0">
      <selection activeCell="D38" sqref="D38"/>
    </sheetView>
  </sheetViews>
  <sheetFormatPr defaultRowHeight="14.4" x14ac:dyDescent="0.3"/>
  <cols>
    <col min="1" max="1" width="24.33203125" customWidth="1"/>
    <col min="2" max="2" width="7.6640625" customWidth="1"/>
    <col min="3" max="3" width="19.33203125" customWidth="1"/>
    <col min="4" max="4" width="23.5546875" customWidth="1"/>
    <col min="5" max="5" width="21.5546875" customWidth="1"/>
    <col min="6" max="7" width="19.5546875" customWidth="1"/>
    <col min="8" max="8" width="29.44140625" customWidth="1"/>
    <col min="9" max="9" width="27" customWidth="1"/>
    <col min="10" max="10" width="28.5546875" customWidth="1"/>
  </cols>
  <sheetData>
    <row r="1" spans="1:10" ht="32.4" thickTop="1" thickBot="1" x14ac:dyDescent="0.65">
      <c r="A1" s="65" t="s">
        <v>8</v>
      </c>
      <c r="B1" s="66"/>
      <c r="C1" s="67"/>
      <c r="D1" s="67"/>
      <c r="E1" s="67"/>
      <c r="F1" s="67"/>
      <c r="G1" s="68"/>
      <c r="H1" s="72" t="s">
        <v>16</v>
      </c>
      <c r="I1" s="73"/>
      <c r="J1" s="74"/>
    </row>
    <row r="2" spans="1:10" ht="27" thickTop="1" thickBot="1" x14ac:dyDescent="0.55000000000000004">
      <c r="A2" s="32"/>
      <c r="B2" s="46"/>
      <c r="C2" s="33"/>
      <c r="D2" s="33"/>
      <c r="E2" s="33"/>
      <c r="F2" s="33"/>
      <c r="G2" s="34"/>
      <c r="H2" s="35"/>
      <c r="I2" s="59" t="s">
        <v>38</v>
      </c>
      <c r="J2" s="60">
        <f>I12/J4</f>
        <v>0.30714285714285716</v>
      </c>
    </row>
    <row r="3" spans="1:10" ht="27" thickTop="1" thickBot="1" x14ac:dyDescent="0.55000000000000004">
      <c r="A3" s="17" t="s">
        <v>11</v>
      </c>
      <c r="B3" s="47"/>
      <c r="C3" s="1" t="s">
        <v>0</v>
      </c>
      <c r="D3" s="1" t="s">
        <v>1</v>
      </c>
      <c r="E3" s="1" t="s">
        <v>2</v>
      </c>
      <c r="F3" s="1" t="s">
        <v>3</v>
      </c>
      <c r="G3" s="2" t="s">
        <v>5</v>
      </c>
      <c r="H3" s="21" t="s">
        <v>17</v>
      </c>
      <c r="I3" s="54" t="s">
        <v>25</v>
      </c>
      <c r="J3" s="57" t="s">
        <v>37</v>
      </c>
    </row>
    <row r="4" spans="1:10" ht="30" thickTop="1" thickBot="1" x14ac:dyDescent="0.6">
      <c r="A4" s="17"/>
      <c r="B4" s="47"/>
      <c r="C4" s="3">
        <v>148000</v>
      </c>
      <c r="D4" s="3">
        <v>26000</v>
      </c>
      <c r="E4" s="3">
        <v>10000</v>
      </c>
      <c r="F4" s="3">
        <v>0</v>
      </c>
      <c r="G4" s="5">
        <f>SUM(C4:F4)</f>
        <v>184000</v>
      </c>
      <c r="H4" s="22" t="s">
        <v>18</v>
      </c>
      <c r="I4" s="55">
        <v>1100</v>
      </c>
      <c r="J4" s="58">
        <f>D9</f>
        <v>14000</v>
      </c>
    </row>
    <row r="5" spans="1:10" ht="29.4" thickTop="1" x14ac:dyDescent="0.55000000000000004">
      <c r="A5" s="16"/>
      <c r="B5" s="48"/>
      <c r="C5" s="6"/>
      <c r="D5" s="6"/>
      <c r="E5" s="6"/>
      <c r="F5" s="6"/>
      <c r="G5" s="7"/>
      <c r="H5" s="22" t="s">
        <v>19</v>
      </c>
      <c r="I5" s="25">
        <v>1000</v>
      </c>
      <c r="J5" s="56"/>
    </row>
    <row r="6" spans="1:10" ht="28.8" x14ac:dyDescent="0.55000000000000004">
      <c r="A6" s="17" t="s">
        <v>12</v>
      </c>
      <c r="B6" s="47" t="s">
        <v>36</v>
      </c>
      <c r="C6" s="1" t="s">
        <v>4</v>
      </c>
      <c r="D6" s="10" t="s">
        <v>37</v>
      </c>
      <c r="E6" s="44" t="s">
        <v>14</v>
      </c>
      <c r="F6" s="45" t="s">
        <v>35</v>
      </c>
      <c r="G6" s="2" t="s">
        <v>5</v>
      </c>
      <c r="H6" s="22" t="s">
        <v>26</v>
      </c>
      <c r="I6" s="25">
        <v>0</v>
      </c>
      <c r="J6" s="14"/>
    </row>
    <row r="7" spans="1:10" ht="28.8" x14ac:dyDescent="0.55000000000000004">
      <c r="A7" s="18" t="s">
        <v>34</v>
      </c>
      <c r="B7" s="50">
        <v>53</v>
      </c>
      <c r="C7" s="3">
        <v>105000</v>
      </c>
      <c r="D7" s="4">
        <f>C7/12</f>
        <v>8750</v>
      </c>
      <c r="E7" s="8">
        <v>3</v>
      </c>
      <c r="F7" s="4">
        <f>(65-B7)*C7</f>
        <v>1260000</v>
      </c>
      <c r="G7" s="5">
        <f>C7*E7</f>
        <v>315000</v>
      </c>
      <c r="H7" s="22" t="s">
        <v>20</v>
      </c>
      <c r="I7" s="25">
        <v>400</v>
      </c>
      <c r="J7" s="14"/>
    </row>
    <row r="8" spans="1:10" ht="29.4" thickBot="1" x14ac:dyDescent="0.6">
      <c r="A8" s="36" t="s">
        <v>33</v>
      </c>
      <c r="B8" s="51">
        <v>51</v>
      </c>
      <c r="C8" s="3">
        <v>63000</v>
      </c>
      <c r="D8" s="52">
        <f>C8/12</f>
        <v>5250</v>
      </c>
      <c r="E8" s="8">
        <v>3</v>
      </c>
      <c r="F8" s="52">
        <f>(65-B8)*C8</f>
        <v>882000</v>
      </c>
      <c r="G8" s="9">
        <f>E8*C8</f>
        <v>189000</v>
      </c>
      <c r="H8" s="22" t="s">
        <v>21</v>
      </c>
      <c r="I8" s="25">
        <v>500</v>
      </c>
      <c r="J8" s="14"/>
    </row>
    <row r="9" spans="1:10" ht="29.4" thickTop="1" x14ac:dyDescent="0.55000000000000004">
      <c r="A9" s="17" t="s">
        <v>15</v>
      </c>
      <c r="B9" s="47"/>
      <c r="C9" s="3">
        <v>20000</v>
      </c>
      <c r="D9" s="53">
        <f>SUM(D7:D8)</f>
        <v>14000</v>
      </c>
      <c r="E9" s="1"/>
      <c r="F9" s="53">
        <f>SUM(F7:F8)</f>
        <v>2142000</v>
      </c>
      <c r="G9" s="5">
        <f>C9</f>
        <v>20000</v>
      </c>
      <c r="H9" s="22" t="s">
        <v>22</v>
      </c>
      <c r="I9" s="25">
        <v>500</v>
      </c>
      <c r="J9" s="14"/>
    </row>
    <row r="10" spans="1:10" ht="28.8" x14ac:dyDescent="0.55000000000000004">
      <c r="A10" s="16"/>
      <c r="B10" s="48"/>
      <c r="C10" s="6"/>
      <c r="D10" s="6"/>
      <c r="E10" s="6"/>
      <c r="F10" s="6"/>
      <c r="G10" s="7"/>
      <c r="H10" s="22" t="s">
        <v>23</v>
      </c>
      <c r="I10" s="25">
        <v>500</v>
      </c>
      <c r="J10" s="14"/>
    </row>
    <row r="11" spans="1:10" ht="28.8" x14ac:dyDescent="0.55000000000000004">
      <c r="A11" s="17" t="s">
        <v>13</v>
      </c>
      <c r="B11" s="47"/>
      <c r="C11" s="1" t="s">
        <v>6</v>
      </c>
      <c r="D11" s="1" t="s">
        <v>7</v>
      </c>
      <c r="E11" s="1"/>
      <c r="F11" s="1"/>
      <c r="G11" s="2" t="s">
        <v>5</v>
      </c>
      <c r="H11" s="22" t="s">
        <v>24</v>
      </c>
      <c r="I11" s="25">
        <v>300</v>
      </c>
      <c r="J11" s="14"/>
    </row>
    <row r="12" spans="1:10" ht="29.4" thickBot="1" x14ac:dyDescent="0.6">
      <c r="A12" s="17"/>
      <c r="B12" s="47"/>
      <c r="C12" s="8">
        <v>0</v>
      </c>
      <c r="D12" s="3">
        <v>15000</v>
      </c>
      <c r="E12" s="1"/>
      <c r="F12" s="1"/>
      <c r="G12" s="5">
        <f>(D12*C12)*4</f>
        <v>0</v>
      </c>
      <c r="H12" s="23" t="s">
        <v>5</v>
      </c>
      <c r="I12" s="26">
        <f>SUM(I4:I11)</f>
        <v>4300</v>
      </c>
      <c r="J12" s="24"/>
    </row>
    <row r="13" spans="1:10" ht="26.4" thickTop="1" x14ac:dyDescent="0.5">
      <c r="A13" s="16"/>
      <c r="B13" s="48"/>
      <c r="C13" s="6"/>
      <c r="D13" s="6"/>
      <c r="E13" s="6"/>
      <c r="F13" s="6"/>
      <c r="G13" s="12"/>
      <c r="H13" s="28" t="s">
        <v>29</v>
      </c>
      <c r="I13" s="75" t="s">
        <v>32</v>
      </c>
      <c r="J13" s="76"/>
    </row>
    <row r="14" spans="1:10" ht="31.2" x14ac:dyDescent="0.6">
      <c r="A14" s="17"/>
      <c r="B14" s="62">
        <v>0.02</v>
      </c>
      <c r="C14" s="63">
        <f>(C7+C8)*0.02</f>
        <v>3360</v>
      </c>
      <c r="D14" s="63">
        <f>C14/12</f>
        <v>280</v>
      </c>
      <c r="E14" s="43"/>
      <c r="F14" s="11" t="s">
        <v>5</v>
      </c>
      <c r="G14" s="13">
        <f>G12+G9+G7+G4+G8</f>
        <v>708000</v>
      </c>
      <c r="H14" s="37">
        <v>3000</v>
      </c>
      <c r="I14" s="77"/>
      <c r="J14" s="78"/>
    </row>
    <row r="15" spans="1:10" ht="28.8" x14ac:dyDescent="0.55000000000000004">
      <c r="A15" s="69" t="s">
        <v>9</v>
      </c>
      <c r="B15" s="70"/>
      <c r="C15" s="71"/>
      <c r="D15" s="71"/>
      <c r="E15" s="71"/>
      <c r="F15" s="71"/>
      <c r="G15" s="42">
        <v>400000</v>
      </c>
      <c r="H15" s="41"/>
      <c r="I15" s="29" t="s">
        <v>30</v>
      </c>
      <c r="J15" s="61" t="s">
        <v>31</v>
      </c>
    </row>
    <row r="16" spans="1:10" ht="28.8" x14ac:dyDescent="0.55000000000000004">
      <c r="A16" s="69" t="s">
        <v>10</v>
      </c>
      <c r="B16" s="70"/>
      <c r="C16" s="71"/>
      <c r="D16" s="71"/>
      <c r="E16" s="71"/>
      <c r="F16" s="71"/>
      <c r="G16" s="15">
        <f>G14-G15</f>
        <v>308000</v>
      </c>
      <c r="H16" s="30" t="s">
        <v>27</v>
      </c>
      <c r="I16" s="25">
        <f>I5</f>
        <v>1000</v>
      </c>
      <c r="J16" s="38">
        <f>I4+I5</f>
        <v>2100</v>
      </c>
    </row>
    <row r="17" spans="1:10" ht="29.4" thickBot="1" x14ac:dyDescent="0.6">
      <c r="A17" s="19"/>
      <c r="B17" s="49"/>
      <c r="C17" s="20" t="s">
        <v>39</v>
      </c>
      <c r="D17" s="64">
        <v>200000</v>
      </c>
      <c r="E17" s="20"/>
      <c r="F17" s="20"/>
      <c r="G17" s="27"/>
      <c r="H17" s="31" t="s">
        <v>28</v>
      </c>
      <c r="I17" s="39"/>
      <c r="J17" s="40"/>
    </row>
    <row r="18" spans="1:10" ht="15" thickTop="1" x14ac:dyDescent="0.3"/>
  </sheetData>
  <mergeCells count="5">
    <mergeCell ref="A1:G1"/>
    <mergeCell ref="A15:F15"/>
    <mergeCell ref="A16:F16"/>
    <mergeCell ref="H1:J1"/>
    <mergeCell ref="I13:J14"/>
  </mergeCells>
  <pageMargins left="0.7" right="0.7" top="0.75" bottom="0.75" header="0.3" footer="0.3"/>
  <pageSetup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f49becf8-975c-4136-8c45-9c981de0ddce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2dafc8-7759-4c5f-b9d7-587e9d95311d">
      <Value>1</Value>
    </TaxCatchAll>
    <RetentionPolicyTaxHTField0 xmlns="d82dafc8-7759-4c5f-b9d7-587e9d9531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15 Months - Non-Business Value</TermName>
          <TermId xmlns="http://schemas.microsoft.com/office/infopath/2007/PartnerControls">3c1b8d8e-5e29-4b13-8c88-3eb754169b7c</TermId>
        </TermInfo>
      </Terms>
    </RetentionPolicyTaxHTField0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207499AC0B34AB659AA12468A2BE1" ma:contentTypeVersion="5" ma:contentTypeDescription="Create a new document." ma:contentTypeScope="" ma:versionID="e07698a353b8ea9b55c51ae335d2127b">
  <xsd:schema xmlns:xsd="http://www.w3.org/2001/XMLSchema" xmlns:xs="http://www.w3.org/2001/XMLSchema" xmlns:p="http://schemas.microsoft.com/office/2006/metadata/properties" xmlns:ns1="http://schemas.microsoft.com/sharepoint/v3" xmlns:ns2="d82dafc8-7759-4c5f-b9d7-587e9d95311d" targetNamespace="http://schemas.microsoft.com/office/2006/metadata/properties" ma:root="true" ma:fieldsID="092b34494acb009ca51f64ac724024a9" ns1:_="" ns2:_="">
    <xsd:import namespace="http://schemas.microsoft.com/sharepoint/v3"/>
    <xsd:import namespace="d82dafc8-7759-4c5f-b9d7-587e9d95311d"/>
    <xsd:element name="properties">
      <xsd:complexType>
        <xsd:sequence>
          <xsd:element name="documentManagement">
            <xsd:complexType>
              <xsd:all>
                <xsd:element ref="ns2:RetentionPolicyTaxHTField0" minOccurs="0"/>
                <xsd:element ref="ns2:TaxCatchAll" minOccurs="0"/>
                <xsd:element ref="ns2:TaxCatchAllLabel" minOccurs="0"/>
                <xsd:element ref="ns1:_dlc_ExpireDateSaved" minOccurs="0"/>
                <xsd:element ref="ns1:_dlc_ExpireDate" minOccurs="0"/>
                <xsd:element ref="ns1:_dlc_Exem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_dlc_Exempt" ma:index="14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dafc8-7759-4c5f-b9d7-587e9d95311d" elementFormDefault="qualified">
    <xsd:import namespace="http://schemas.microsoft.com/office/2006/documentManagement/types"/>
    <xsd:import namespace="http://schemas.microsoft.com/office/infopath/2007/PartnerControls"/>
    <xsd:element name="RetentionPolicyTaxHTField0" ma:index="8" ma:taxonomy="true" ma:internalName="RetentionPolicyTaxHTField0" ma:taxonomyFieldName="RetentionPolicy" ma:displayName="Retention Policy" ma:readOnly="false" ma:default="1;#15 Months - Non-Business Value|3c1b8d8e-5e29-4b13-8c88-3eb754169b7c" ma:fieldId="{a85ce434-e3a0-4261-8c80-459805f4c25d}" ma:sspId="f49becf8-975c-4136-8c45-9c981de0ddce" ma:termSetId="8a8c2fae-82e2-4ac9-a848-67ec723eb7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f28c71-8bf7-451e-90ee-41bc56efa741}" ma:internalName="TaxCatchAll" ma:showField="CatchAllData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f28c71-8bf7-451e-90ee-41bc56efa741}" ma:internalName="TaxCatchAllLabel" ma:readOnly="true" ma:showField="CatchAllDataLabel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02AC16-59EF-4147-BF66-093C47A2B21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9B3C24B-1734-4645-BDEC-7A7073AA71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1615D-EB2D-4D99-B987-130502FAD434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d82dafc8-7759-4c5f-b9d7-587e9d95311d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6D0ECEF-7323-4B75-8AEA-75E5DC5F7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2dafc8-7759-4c5f-b9d7-587e9d953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LNA w Paycheck Protection </vt:lpstr>
    </vt:vector>
  </TitlesOfParts>
  <Company>State Farm Insurance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Bert Bretherick</cp:lastModifiedBy>
  <cp:lastPrinted>2021-01-25T19:30:11Z</cp:lastPrinted>
  <dcterms:created xsi:type="dcterms:W3CDTF">2014-02-25T22:03:49Z</dcterms:created>
  <dcterms:modified xsi:type="dcterms:W3CDTF">2026-08-06T21:57:54Z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/personal/hzxk/Shared Documents</vt:lpwstr>
  </property>
  <property fmtid="{D5CDD505-2E9C-101B-9397-08002B2CF9AE}" pid="3" name="ContentTypeId">
    <vt:lpwstr>0x01010007D207499AC0B34AB659AA12468A2BE1</vt:lpwstr>
  </property>
  <property fmtid="{D5CDD505-2E9C-101B-9397-08002B2CF9AE}" pid="4" name="ItemRetentionFormula">
    <vt:lpwstr>&lt;formula id="StateFarm.CustomFormula.Policy" /&gt;</vt:lpwstr>
  </property>
  <property fmtid="{D5CDD505-2E9C-101B-9397-08002B2CF9AE}" pid="5" name="RetentionPolicy">
    <vt:lpwstr>1;#15 Months - Non-Business Value|3c1b8d8e-5e29-4b13-8c88-3eb754169b7c</vt:lpwstr>
  </property>
  <property fmtid="{D5CDD505-2E9C-101B-9397-08002B2CF9AE}" pid="6" name="MSIP_Label_c950f95c-ac60-484c-b82b-763177767169_Enabled">
    <vt:lpwstr>true</vt:lpwstr>
  </property>
  <property fmtid="{D5CDD505-2E9C-101B-9397-08002B2CF9AE}" pid="7" name="MSIP_Label_c950f95c-ac60-484c-b82b-763177767169_SetDate">
    <vt:lpwstr>2022-02-24T15:00:31Z</vt:lpwstr>
  </property>
  <property fmtid="{D5CDD505-2E9C-101B-9397-08002B2CF9AE}" pid="8" name="MSIP_Label_c950f95c-ac60-484c-b82b-763177767169_Method">
    <vt:lpwstr>Privileged</vt:lpwstr>
  </property>
  <property fmtid="{D5CDD505-2E9C-101B-9397-08002B2CF9AE}" pid="9" name="MSIP_Label_c950f95c-ac60-484c-b82b-763177767169_Name">
    <vt:lpwstr>c950f95c-ac60-484c-b82b-763177767169</vt:lpwstr>
  </property>
  <property fmtid="{D5CDD505-2E9C-101B-9397-08002B2CF9AE}" pid="10" name="MSIP_Label_c950f95c-ac60-484c-b82b-763177767169_SiteId">
    <vt:lpwstr>fa23982e-6646-4a33-a5c4-1a848d02fcc4</vt:lpwstr>
  </property>
  <property fmtid="{D5CDD505-2E9C-101B-9397-08002B2CF9AE}" pid="11" name="MSIP_Label_c950f95c-ac60-484c-b82b-763177767169_ActionId">
    <vt:lpwstr>ac527bfc-8b86-4197-b68c-e85c68605505</vt:lpwstr>
  </property>
  <property fmtid="{D5CDD505-2E9C-101B-9397-08002B2CF9AE}" pid="12" name="MSIP_Label_c950f95c-ac60-484c-b82b-763177767169_ContentBits">
    <vt:lpwstr>0</vt:lpwstr>
  </property>
</Properties>
</file>